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9945" windowHeight="11925"/>
  </bookViews>
  <sheets>
    <sheet name="stacjonarne" sheetId="2" r:id="rId1"/>
    <sheet name="niestacjonarne" sheetId="4" r:id="rId2"/>
    <sheet name="droktoranckie i podyplomowe" sheetId="7" r:id="rId3"/>
  </sheets>
  <definedNames>
    <definedName name="_xlnm.Print_Area" localSheetId="2">'droktoranckie i podyplomowe'!$A$1:$G$32</definedName>
    <definedName name="_xlnm.Print_Area" localSheetId="1">niestacjonarne!$A$1:$K$23</definedName>
    <definedName name="_xlnm.Print_Area" localSheetId="0">stacjonarne!$A$1:$K$39</definedName>
  </definedNames>
  <calcPr calcId="145621"/>
</workbook>
</file>

<file path=xl/calcChain.xml><?xml version="1.0" encoding="utf-8"?>
<calcChain xmlns="http://schemas.openxmlformats.org/spreadsheetml/2006/main">
  <c r="K23" i="4" l="1"/>
  <c r="K22" i="4"/>
  <c r="K21" i="4"/>
  <c r="K15" i="4"/>
  <c r="K13" i="4"/>
  <c r="K11" i="4"/>
  <c r="K8" i="4"/>
  <c r="K7" i="4"/>
  <c r="K5" i="4"/>
  <c r="K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3" i="4"/>
  <c r="D23" i="4"/>
  <c r="E23" i="4"/>
  <c r="F23" i="4"/>
  <c r="G23" i="4"/>
  <c r="H23" i="4"/>
  <c r="I23" i="4"/>
  <c r="J23" i="4"/>
  <c r="C23" i="4"/>
  <c r="F39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3" i="2"/>
  <c r="H39" i="2"/>
  <c r="I39" i="2"/>
  <c r="G39" i="2"/>
  <c r="E39" i="2"/>
  <c r="D3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C39" i="2"/>
  <c r="K12" i="2"/>
  <c r="K3" i="2"/>
  <c r="K38" i="2" l="1"/>
  <c r="K35" i="2"/>
  <c r="K5" i="2"/>
  <c r="K8" i="2"/>
  <c r="K19" i="2"/>
  <c r="K24" i="2"/>
  <c r="K21" i="2"/>
  <c r="K13" i="2"/>
  <c r="K39" i="2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C22" i="7"/>
  <c r="D22" i="7" s="1"/>
  <c r="D16" i="7"/>
  <c r="D15" i="7"/>
  <c r="D14" i="7"/>
  <c r="D13" i="7"/>
  <c r="D12" i="7"/>
  <c r="D11" i="7"/>
  <c r="D10" i="7"/>
  <c r="D9" i="7"/>
  <c r="D8" i="7"/>
  <c r="D7" i="7"/>
  <c r="D6" i="7"/>
  <c r="D5" i="7"/>
  <c r="D4" i="7"/>
</calcChain>
</file>

<file path=xl/sharedStrings.xml><?xml version="1.0" encoding="utf-8"?>
<sst xmlns="http://schemas.openxmlformats.org/spreadsheetml/2006/main" count="144" uniqueCount="91">
  <si>
    <t>Kierunek studiów</t>
  </si>
  <si>
    <t>Wiersz ogółem</t>
  </si>
  <si>
    <t>II stopień</t>
  </si>
  <si>
    <t xml:space="preserve">Biologia </t>
  </si>
  <si>
    <t>Inżynieria środowiska</t>
  </si>
  <si>
    <t>Filozofia</t>
  </si>
  <si>
    <t>Ochrona środowiska</t>
  </si>
  <si>
    <t>Filologia polska</t>
  </si>
  <si>
    <t>filologia, specjalność klasyczna</t>
  </si>
  <si>
    <t>Kulturoznawstwo</t>
  </si>
  <si>
    <t xml:space="preserve">Chemia </t>
  </si>
  <si>
    <t>Fizyka</t>
  </si>
  <si>
    <t>Informatyka i ekonometria</t>
  </si>
  <si>
    <t>Informatyka</t>
  </si>
  <si>
    <t>Matematyka</t>
  </si>
  <si>
    <t>Nauki ścisłe</t>
  </si>
  <si>
    <t>Pedagogika</t>
  </si>
  <si>
    <t xml:space="preserve">Pedagogika specjalna </t>
  </si>
  <si>
    <t>Administracja</t>
  </si>
  <si>
    <t>Stosunki międzynarodowe</t>
  </si>
  <si>
    <t>Archeologia</t>
  </si>
  <si>
    <t>Ekonomia</t>
  </si>
  <si>
    <t xml:space="preserve">Historia sztuki </t>
  </si>
  <si>
    <t xml:space="preserve">Ochrona dóbr kultury i środowiska </t>
  </si>
  <si>
    <t xml:space="preserve">Historia </t>
  </si>
  <si>
    <t xml:space="preserve">Politologia </t>
  </si>
  <si>
    <t xml:space="preserve">Bezpieczeństwo wewnętrzne </t>
  </si>
  <si>
    <t xml:space="preserve">Europeistyka </t>
  </si>
  <si>
    <t>Praca socjalna</t>
  </si>
  <si>
    <t xml:space="preserve">Socjologia </t>
  </si>
  <si>
    <t xml:space="preserve">Dziennikarstwo i komunikacja społeczna </t>
  </si>
  <si>
    <t xml:space="preserve">Religioznawstwo </t>
  </si>
  <si>
    <t xml:space="preserve">Nauki o rodzinie </t>
  </si>
  <si>
    <t>Polacy</t>
  </si>
  <si>
    <t>Prawo kanoniczne - jednolite</t>
  </si>
  <si>
    <t>Prawo - jednolite</t>
  </si>
  <si>
    <t>Teologia - jednolite</t>
  </si>
  <si>
    <t>Psychologia - jednolite</t>
  </si>
  <si>
    <t>Wydział</t>
  </si>
  <si>
    <t>WBNS</t>
  </si>
  <si>
    <t>WFCh</t>
  </si>
  <si>
    <t>WNH</t>
  </si>
  <si>
    <t>WPK</t>
  </si>
  <si>
    <t>WMP</t>
  </si>
  <si>
    <t>WPiA</t>
  </si>
  <si>
    <t>WNP</t>
  </si>
  <si>
    <t>WNHiS</t>
  </si>
  <si>
    <t>WT</t>
  </si>
  <si>
    <t>WSR</t>
  </si>
  <si>
    <t>Łączna liczba wszystkich studentów na Wydziale</t>
  </si>
  <si>
    <t>OGÓŁEM
I, II, jednolite
(bez cudzo-ziemców)</t>
  </si>
  <si>
    <t>OGÓŁEM
I, II, jednolite
(z cudzo-ziemcami)</t>
  </si>
  <si>
    <t>Cudzoziemcy</t>
  </si>
  <si>
    <t>Studia podyplomowe</t>
  </si>
  <si>
    <t>Nazwy kierunków kształcenia</t>
  </si>
  <si>
    <t>Słuchacze</t>
  </si>
  <si>
    <t>cudzoziemcy</t>
  </si>
  <si>
    <t>razem</t>
  </si>
  <si>
    <t>Ogółem</t>
  </si>
  <si>
    <t>Kształcenie nauczycieli nauczania przedszkolnego</t>
  </si>
  <si>
    <t>Kształcenie nauczycieli bez specjalizacji tematycznej</t>
  </si>
  <si>
    <t>Kształcenie nauczycieli ze specjalizacją tematyczną</t>
  </si>
  <si>
    <t>Techniki audiowizualne i produkcja mediów</t>
  </si>
  <si>
    <t>Nauka języków</t>
  </si>
  <si>
    <t>Filozofia i etyka</t>
  </si>
  <si>
    <t>Religia i teologia</t>
  </si>
  <si>
    <t>Psychologia</t>
  </si>
  <si>
    <t>Socjologia i kulturoznawstwo</t>
  </si>
  <si>
    <t>Zarządzanie i administracja</t>
  </si>
  <si>
    <t>Prawo</t>
  </si>
  <si>
    <t>Interdyscyplinarne programy i kwalifikacje związane z prowadzeniem działalności gospodarczej, administracją i prawem</t>
  </si>
  <si>
    <t xml:space="preserve">Studia doktoranckie </t>
  </si>
  <si>
    <t>Dziedziny / dyscypliny naukowe</t>
  </si>
  <si>
    <t>Liczba doktorantów na studiach</t>
  </si>
  <si>
    <t>stacjonarnych</t>
  </si>
  <si>
    <t>niestacjonarnych</t>
  </si>
  <si>
    <r>
      <t xml:space="preserve">Ogółem </t>
    </r>
    <r>
      <rPr>
        <b/>
        <sz val="10"/>
        <rFont val="Arial"/>
        <family val="2"/>
        <charset val="238"/>
      </rPr>
      <t>800</t>
    </r>
  </si>
  <si>
    <t>teologia</t>
  </si>
  <si>
    <t>prawo kanoniczne</t>
  </si>
  <si>
    <t>historia</t>
  </si>
  <si>
    <t>socjologia</t>
  </si>
  <si>
    <t>nauki o polityce</t>
  </si>
  <si>
    <t>matematyka</t>
  </si>
  <si>
    <t>fizyka</t>
  </si>
  <si>
    <t>literaturoznawstwo</t>
  </si>
  <si>
    <t>psychologia</t>
  </si>
  <si>
    <t>filozofia</t>
  </si>
  <si>
    <t>filologia, specjalność włoska</t>
  </si>
  <si>
    <t>I stopień</t>
  </si>
  <si>
    <t>jednolite</t>
  </si>
  <si>
    <t>Zarządzanie dziedzictwem kulturowym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</si>
</sst>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159"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</xf>
    <xf numFmtId="0" fontId="5" fillId="0" borderId="22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26" xfId="0" applyNumberFormat="1" applyFont="1" applyFill="1" applyBorder="1" applyAlignment="1" applyProtection="1">
      <alignment horizontal="left" vertical="center"/>
    </xf>
    <xf numFmtId="49" fontId="8" fillId="2" borderId="2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indent="6"/>
    </xf>
    <xf numFmtId="0" fontId="2" fillId="0" borderId="26" xfId="0" applyNumberFormat="1" applyFont="1" applyFill="1" applyBorder="1" applyAlignment="1" applyProtection="1">
      <alignment horizontal="left" vertical="center"/>
    </xf>
    <xf numFmtId="3" fontId="2" fillId="0" borderId="26" xfId="0" applyNumberFormat="1" applyFont="1" applyFill="1" applyBorder="1" applyAlignment="1" applyProtection="1">
      <alignment horizontal="center" vertical="center"/>
    </xf>
    <xf numFmtId="3" fontId="8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left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vertical="top"/>
    </xf>
    <xf numFmtId="0" fontId="5" fillId="0" borderId="20" xfId="0" applyNumberFormat="1" applyFont="1" applyFill="1" applyBorder="1" applyAlignment="1" applyProtection="1">
      <alignment horizontal="left" vertical="center"/>
    </xf>
    <xf numFmtId="0" fontId="5" fillId="0" borderId="26" xfId="0" applyNumberFormat="1" applyFont="1" applyFill="1" applyBorder="1" applyAlignment="1" applyProtection="1">
      <alignment vertical="center"/>
    </xf>
    <xf numFmtId="0" fontId="2" fillId="0" borderId="26" xfId="0" applyNumberFormat="1" applyFont="1" applyFill="1" applyBorder="1" applyAlignment="1" applyProtection="1">
      <alignment vertical="top"/>
    </xf>
    <xf numFmtId="0" fontId="5" fillId="0" borderId="26" xfId="0" applyNumberFormat="1" applyFont="1" applyFill="1" applyBorder="1" applyAlignment="1" applyProtection="1">
      <alignment vertical="top"/>
    </xf>
    <xf numFmtId="3" fontId="7" fillId="0" borderId="2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47" xfId="0" applyNumberFormat="1" applyFont="1" applyFill="1" applyBorder="1" applyAlignment="1" applyProtection="1">
      <alignment vertical="center"/>
    </xf>
    <xf numFmtId="0" fontId="5" fillId="0" borderId="27" xfId="0" applyNumberFormat="1" applyFont="1" applyFill="1" applyBorder="1" applyAlignment="1" applyProtection="1">
      <alignment vertical="center"/>
    </xf>
    <xf numFmtId="3" fontId="7" fillId="0" borderId="23" xfId="0" applyNumberFormat="1" applyFont="1" applyFill="1" applyBorder="1" applyAlignment="1" applyProtection="1">
      <alignment vertical="center"/>
    </xf>
    <xf numFmtId="0" fontId="2" fillId="0" borderId="47" xfId="0" applyNumberFormat="1" applyFont="1" applyFill="1" applyBorder="1" applyAlignment="1" applyProtection="1">
      <alignment vertical="top"/>
    </xf>
    <xf numFmtId="0" fontId="5" fillId="0" borderId="23" xfId="0" applyNumberFormat="1" applyFont="1" applyFill="1" applyBorder="1" applyAlignment="1" applyProtection="1">
      <alignment horizontal="left" vertical="center"/>
    </xf>
    <xf numFmtId="0" fontId="5" fillId="0" borderId="48" xfId="0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41" xfId="0" applyNumberFormat="1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top"/>
    </xf>
    <xf numFmtId="0" fontId="5" fillId="0" borderId="43" xfId="0" applyNumberFormat="1" applyFont="1" applyFill="1" applyBorder="1" applyAlignment="1" applyProtection="1">
      <alignment vertical="top"/>
    </xf>
    <xf numFmtId="0" fontId="5" fillId="0" borderId="18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0" borderId="43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2" fillId="0" borderId="48" xfId="0" applyNumberFormat="1" applyFont="1" applyFill="1" applyBorder="1" applyAlignment="1" applyProtection="1">
      <alignment vertical="top"/>
    </xf>
    <xf numFmtId="0" fontId="5" fillId="0" borderId="48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vertical="top"/>
    </xf>
    <xf numFmtId="3" fontId="7" fillId="0" borderId="25" xfId="0" applyNumberFormat="1" applyFont="1" applyFill="1" applyBorder="1" applyAlignment="1" applyProtection="1">
      <alignment horizontal="right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horizontal="left" vertical="center"/>
    </xf>
    <xf numFmtId="0" fontId="5" fillId="0" borderId="21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 applyProtection="1">
      <alignment vertical="top"/>
    </xf>
    <xf numFmtId="0" fontId="5" fillId="0" borderId="30" xfId="0" applyNumberFormat="1" applyFont="1" applyFill="1" applyBorder="1" applyAlignment="1" applyProtection="1">
      <alignment horizontal="left" vertical="center" wrapText="1"/>
    </xf>
    <xf numFmtId="0" fontId="5" fillId="0" borderId="52" xfId="0" applyNumberFormat="1" applyFont="1" applyFill="1" applyBorder="1" applyAlignment="1" applyProtection="1">
      <alignment vertical="center"/>
    </xf>
    <xf numFmtId="0" fontId="5" fillId="0" borderId="21" xfId="0" applyNumberFormat="1" applyFont="1" applyFill="1" applyBorder="1" applyAlignment="1" applyProtection="1">
      <alignment horizontal="left" vertical="center"/>
    </xf>
    <xf numFmtId="0" fontId="4" fillId="0" borderId="18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46" xfId="0" applyNumberFormat="1" applyFont="1" applyFill="1" applyBorder="1" applyAlignment="1" applyProtection="1">
      <alignment vertical="center"/>
    </xf>
    <xf numFmtId="0" fontId="4" fillId="0" borderId="25" xfId="0" applyNumberFormat="1" applyFont="1" applyFill="1" applyBorder="1" applyAlignment="1" applyProtection="1">
      <alignment horizontal="right" vertical="center"/>
    </xf>
    <xf numFmtId="3" fontId="5" fillId="0" borderId="50" xfId="0" applyNumberFormat="1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center" vertical="center" wrapText="1"/>
    </xf>
    <xf numFmtId="0" fontId="3" fillId="0" borderId="44" xfId="0" applyNumberFormat="1" applyFont="1" applyFill="1" applyBorder="1" applyAlignment="1" applyProtection="1">
      <alignment horizontal="center" vertical="center" textRotation="45" wrapText="1"/>
    </xf>
    <xf numFmtId="0" fontId="3" fillId="0" borderId="33" xfId="0" applyNumberFormat="1" applyFont="1" applyFill="1" applyBorder="1" applyAlignment="1" applyProtection="1">
      <alignment horizontal="center" vertical="center" textRotation="45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3" fontId="7" fillId="0" borderId="50" xfId="0" applyNumberFormat="1" applyFont="1" applyFill="1" applyBorder="1" applyAlignment="1" applyProtection="1">
      <alignment horizontal="right" vertical="center"/>
    </xf>
    <xf numFmtId="3" fontId="7" fillId="0" borderId="32" xfId="0" applyNumberFormat="1" applyFont="1" applyFill="1" applyBorder="1" applyAlignment="1" applyProtection="1">
      <alignment horizontal="right" vertical="center"/>
    </xf>
    <xf numFmtId="3" fontId="7" fillId="0" borderId="34" xfId="0" applyNumberFormat="1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50" xfId="0" applyNumberFormat="1" applyFont="1" applyFill="1" applyBorder="1" applyAlignment="1" applyProtection="1">
      <alignment horizontal="right"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9" fillId="0" borderId="40" xfId="0" applyNumberFormat="1" applyFont="1" applyFill="1" applyBorder="1" applyAlignment="1" applyProtection="1">
      <alignment horizontal="center" vertical="center" wrapText="1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textRotation="45" wrapText="1"/>
    </xf>
    <xf numFmtId="0" fontId="3" fillId="0" borderId="14" xfId="0" applyNumberFormat="1" applyFont="1" applyFill="1" applyBorder="1" applyAlignment="1" applyProtection="1">
      <alignment horizontal="center" vertical="center" textRotation="45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top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right" vertical="center"/>
    </xf>
    <xf numFmtId="0" fontId="4" fillId="0" borderId="51" xfId="0" applyNumberFormat="1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Fill="1" applyBorder="1" applyAlignment="1" applyProtection="1">
      <alignment horizontal="left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29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3" fontId="6" fillId="3" borderId="20" xfId="0" applyNumberFormat="1" applyFont="1" applyFill="1" applyBorder="1" applyAlignment="1" applyProtection="1">
      <alignment horizontal="center" vertical="center" wrapText="1"/>
    </xf>
    <xf numFmtId="3" fontId="6" fillId="3" borderId="10" xfId="0" applyNumberFormat="1" applyFont="1" applyFill="1" applyBorder="1" applyAlignment="1" applyProtection="1">
      <alignment horizontal="center" vertical="center" wrapText="1"/>
    </xf>
    <xf numFmtId="3" fontId="7" fillId="3" borderId="20" xfId="0" applyNumberFormat="1" applyFont="1" applyFill="1" applyBorder="1" applyAlignment="1" applyProtection="1">
      <alignment vertical="center"/>
    </xf>
    <xf numFmtId="3" fontId="7" fillId="3" borderId="14" xfId="0" applyNumberFormat="1" applyFont="1" applyFill="1" applyBorder="1" applyAlignment="1" applyProtection="1">
      <alignment vertical="center"/>
    </xf>
    <xf numFmtId="3" fontId="7" fillId="3" borderId="9" xfId="0" applyNumberFormat="1" applyFont="1" applyFill="1" applyBorder="1" applyAlignment="1" applyProtection="1">
      <alignment vertical="center"/>
    </xf>
    <xf numFmtId="3" fontId="7" fillId="3" borderId="6" xfId="0" applyNumberFormat="1" applyFont="1" applyFill="1" applyBorder="1" applyAlignment="1" applyProtection="1">
      <alignment vertical="center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3" fontId="5" fillId="3" borderId="21" xfId="0" applyNumberFormat="1" applyFont="1" applyFill="1" applyBorder="1" applyAlignment="1" applyProtection="1">
      <alignment horizontal="center"/>
    </xf>
    <xf numFmtId="3" fontId="5" fillId="3" borderId="49" xfId="0" applyNumberFormat="1" applyFont="1" applyFill="1" applyBorder="1" applyAlignment="1" applyProtection="1">
      <alignment horizontal="center"/>
    </xf>
    <xf numFmtId="3" fontId="5" fillId="3" borderId="23" xfId="0" applyNumberFormat="1" applyFont="1" applyFill="1" applyBorder="1" applyAlignment="1" applyProtection="1">
      <alignment horizontal="center"/>
    </xf>
    <xf numFmtId="3" fontId="3" fillId="3" borderId="48" xfId="0" applyNumberFormat="1" applyFont="1" applyFill="1" applyBorder="1" applyAlignment="1" applyProtection="1"/>
    <xf numFmtId="3" fontId="3" fillId="3" borderId="22" xfId="0" applyNumberFormat="1" applyFont="1" applyFill="1" applyBorder="1" applyAlignment="1" applyProtection="1"/>
    <xf numFmtId="3" fontId="7" fillId="3" borderId="23" xfId="0" applyNumberFormat="1" applyFont="1" applyFill="1" applyBorder="1" applyAlignment="1" applyProtection="1">
      <alignment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vertical="center"/>
    </xf>
    <xf numFmtId="0" fontId="7" fillId="3" borderId="8" xfId="0" applyNumberFormat="1" applyFont="1" applyFill="1" applyBorder="1" applyAlignment="1" applyProtection="1">
      <alignment vertical="center"/>
    </xf>
    <xf numFmtId="0" fontId="3" fillId="3" borderId="6" xfId="0" applyNumberFormat="1" applyFont="1" applyFill="1" applyBorder="1" applyAlignment="1" applyProtection="1">
      <alignment horizontal="right"/>
    </xf>
    <xf numFmtId="0" fontId="3" fillId="3" borderId="36" xfId="0" applyNumberFormat="1" applyFont="1" applyFill="1" applyBorder="1" applyAlignment="1" applyProtection="1">
      <alignment horizontal="right"/>
    </xf>
    <xf numFmtId="0" fontId="5" fillId="3" borderId="36" xfId="0" applyNumberFormat="1" applyFont="1" applyFill="1" applyBorder="1" applyAlignment="1" applyProtection="1">
      <alignment horizontal="center"/>
    </xf>
    <xf numFmtId="0" fontId="5" fillId="3" borderId="37" xfId="0" applyNumberFormat="1" applyFont="1" applyFill="1" applyBorder="1" applyAlignment="1" applyProtection="1">
      <alignment horizontal="center"/>
    </xf>
    <xf numFmtId="0" fontId="3" fillId="3" borderId="45" xfId="0" applyNumberFormat="1" applyFont="1" applyFill="1" applyBorder="1" applyAlignment="1" applyProtection="1">
      <alignment horizontal="right"/>
    </xf>
    <xf numFmtId="0" fontId="8" fillId="4" borderId="26" xfId="0" applyNumberFormat="1" applyFont="1" applyFill="1" applyBorder="1" applyAlignment="1" applyProtection="1">
      <alignment horizontal="left" vertical="center"/>
    </xf>
    <xf numFmtId="3" fontId="8" fillId="4" borderId="26" xfId="0" applyNumberFormat="1" applyFont="1" applyFill="1" applyBorder="1" applyAlignment="1" applyProtection="1">
      <alignment horizontal="center" vertical="center"/>
    </xf>
    <xf numFmtId="0" fontId="2" fillId="4" borderId="26" xfId="0" applyNumberFormat="1" applyFont="1" applyFill="1" applyBorder="1" applyAlignment="1" applyProtection="1">
      <alignment horizontal="right" vertical="center"/>
    </xf>
    <xf numFmtId="0" fontId="8" fillId="4" borderId="26" xfId="0" applyNumberFormat="1" applyFont="1" applyFill="1" applyBorder="1" applyAlignment="1" applyProtection="1">
      <alignment horizontal="center" vertical="center"/>
    </xf>
    <xf numFmtId="0" fontId="8" fillId="4" borderId="26" xfId="0" applyNumberFormat="1" applyFont="1" applyFill="1" applyBorder="1" applyAlignment="1" applyProtection="1">
      <alignment horizontal="center" vertical="center"/>
    </xf>
    <xf numFmtId="3" fontId="7" fillId="4" borderId="25" xfId="0" applyNumberFormat="1" applyFont="1" applyFill="1" applyBorder="1" applyAlignment="1" applyProtection="1"/>
    <xf numFmtId="0" fontId="7" fillId="4" borderId="6" xfId="0" applyNumberFormat="1" applyFont="1" applyFill="1" applyBorder="1" applyAlignment="1" applyProtection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10" zoomScale="110" zoomScaleNormal="110" workbookViewId="0">
      <selection activeCell="K39" sqref="K39"/>
    </sheetView>
  </sheetViews>
  <sheetFormatPr defaultRowHeight="12.75" x14ac:dyDescent="0.2"/>
  <cols>
    <col min="1" max="1" width="8" customWidth="1"/>
    <col min="2" max="2" width="29.85546875" customWidth="1"/>
    <col min="3" max="3" width="7.28515625" customWidth="1"/>
    <col min="4" max="5" width="8" customWidth="1"/>
    <col min="6" max="7" width="8" style="38" customWidth="1"/>
    <col min="8" max="9" width="8" style="1" customWidth="1"/>
    <col min="10" max="10" width="8" customWidth="1"/>
    <col min="11" max="11" width="9.140625" style="66" customWidth="1"/>
  </cols>
  <sheetData>
    <row r="1" spans="1:11" ht="17.25" customHeight="1" thickBot="1" x14ac:dyDescent="0.25">
      <c r="A1" s="87" t="s">
        <v>38</v>
      </c>
      <c r="B1" s="89" t="s">
        <v>0</v>
      </c>
      <c r="C1" s="91" t="s">
        <v>33</v>
      </c>
      <c r="D1" s="92"/>
      <c r="E1" s="93"/>
      <c r="F1" s="129" t="s">
        <v>50</v>
      </c>
      <c r="G1" s="91" t="s">
        <v>52</v>
      </c>
      <c r="H1" s="92"/>
      <c r="I1" s="93"/>
      <c r="J1" s="135" t="s">
        <v>51</v>
      </c>
      <c r="K1" s="85" t="s">
        <v>49</v>
      </c>
    </row>
    <row r="2" spans="1:11" ht="45.75" customHeight="1" thickBot="1" x14ac:dyDescent="0.25">
      <c r="A2" s="88"/>
      <c r="B2" s="90"/>
      <c r="C2" s="12" t="s">
        <v>89</v>
      </c>
      <c r="D2" s="13" t="s">
        <v>88</v>
      </c>
      <c r="E2" s="14" t="s">
        <v>2</v>
      </c>
      <c r="F2" s="130"/>
      <c r="G2" s="12" t="s">
        <v>89</v>
      </c>
      <c r="H2" s="13" t="s">
        <v>88</v>
      </c>
      <c r="I2" s="14" t="s">
        <v>2</v>
      </c>
      <c r="J2" s="136"/>
      <c r="K2" s="86"/>
    </row>
    <row r="3" spans="1:11" ht="13.5" customHeight="1" x14ac:dyDescent="0.2">
      <c r="A3" s="94" t="s">
        <v>39</v>
      </c>
      <c r="B3" s="40" t="s">
        <v>3</v>
      </c>
      <c r="C3" s="59"/>
      <c r="D3" s="55">
        <v>158</v>
      </c>
      <c r="E3" s="15">
        <v>55</v>
      </c>
      <c r="F3" s="131">
        <f>SUM(C3:E3)</f>
        <v>213</v>
      </c>
      <c r="G3" s="56"/>
      <c r="H3" s="55"/>
      <c r="I3" s="15"/>
      <c r="J3" s="131">
        <f>SUM(G3:I3)</f>
        <v>0</v>
      </c>
      <c r="K3" s="97">
        <f>SUM(F3:F4,J3:J4)</f>
        <v>460</v>
      </c>
    </row>
    <row r="4" spans="1:11" ht="13.5" customHeight="1" thickBot="1" x14ac:dyDescent="0.25">
      <c r="A4" s="96"/>
      <c r="B4" s="6" t="s">
        <v>4</v>
      </c>
      <c r="C4" s="60"/>
      <c r="D4" s="61">
        <v>244</v>
      </c>
      <c r="E4" s="19"/>
      <c r="F4" s="132">
        <f t="shared" ref="F4:F38" si="0">SUM(C4:E4)</f>
        <v>244</v>
      </c>
      <c r="G4" s="45"/>
      <c r="H4" s="61">
        <v>3</v>
      </c>
      <c r="I4" s="19"/>
      <c r="J4" s="132">
        <f t="shared" ref="J4:J39" si="1">SUM(G4:I4)</f>
        <v>3</v>
      </c>
      <c r="K4" s="99"/>
    </row>
    <row r="5" spans="1:11" ht="13.5" customHeight="1" x14ac:dyDescent="0.2">
      <c r="A5" s="94" t="s">
        <v>40</v>
      </c>
      <c r="B5" s="40" t="s">
        <v>5</v>
      </c>
      <c r="C5" s="59"/>
      <c r="D5" s="55">
        <v>144</v>
      </c>
      <c r="E5" s="15">
        <v>103</v>
      </c>
      <c r="F5" s="131">
        <f t="shared" si="0"/>
        <v>247</v>
      </c>
      <c r="G5" s="56"/>
      <c r="H5" s="55"/>
      <c r="I5" s="15"/>
      <c r="J5" s="131">
        <f t="shared" si="1"/>
        <v>0</v>
      </c>
      <c r="K5" s="97">
        <f>SUM(F5:F7,J5:J7)</f>
        <v>1058</v>
      </c>
    </row>
    <row r="6" spans="1:11" ht="13.5" customHeight="1" x14ac:dyDescent="0.2">
      <c r="A6" s="95"/>
      <c r="B6" s="8" t="s">
        <v>6</v>
      </c>
      <c r="C6" s="46"/>
      <c r="D6" s="41">
        <v>210</v>
      </c>
      <c r="E6" s="17">
        <v>112</v>
      </c>
      <c r="F6" s="133">
        <f t="shared" si="0"/>
        <v>322</v>
      </c>
      <c r="G6" s="44"/>
      <c r="H6" s="41">
        <v>1</v>
      </c>
      <c r="I6" s="17">
        <v>1</v>
      </c>
      <c r="J6" s="133">
        <f t="shared" si="1"/>
        <v>2</v>
      </c>
      <c r="K6" s="98"/>
    </row>
    <row r="7" spans="1:11" ht="13.5" customHeight="1" thickBot="1" x14ac:dyDescent="0.25">
      <c r="A7" s="96"/>
      <c r="B7" s="6" t="s">
        <v>37</v>
      </c>
      <c r="C7" s="18">
        <v>480</v>
      </c>
      <c r="D7" s="57"/>
      <c r="E7" s="19"/>
      <c r="F7" s="132">
        <f t="shared" si="0"/>
        <v>480</v>
      </c>
      <c r="G7" s="18">
        <v>7</v>
      </c>
      <c r="H7" s="58"/>
      <c r="I7" s="19"/>
      <c r="J7" s="132">
        <f t="shared" si="1"/>
        <v>7</v>
      </c>
      <c r="K7" s="99"/>
    </row>
    <row r="8" spans="1:11" ht="13.5" customHeight="1" x14ac:dyDescent="0.2">
      <c r="A8" s="94" t="s">
        <v>41</v>
      </c>
      <c r="B8" s="40" t="s">
        <v>7</v>
      </c>
      <c r="C8" s="59"/>
      <c r="D8" s="55">
        <v>236</v>
      </c>
      <c r="E8" s="15">
        <v>175</v>
      </c>
      <c r="F8" s="131">
        <f t="shared" si="0"/>
        <v>411</v>
      </c>
      <c r="G8" s="56"/>
      <c r="H8" s="55">
        <v>4</v>
      </c>
      <c r="I8" s="15">
        <v>4</v>
      </c>
      <c r="J8" s="131">
        <f t="shared" si="1"/>
        <v>8</v>
      </c>
      <c r="K8" s="97">
        <f>SUM(F8:F11,J8:J11)</f>
        <v>1062</v>
      </c>
    </row>
    <row r="9" spans="1:11" ht="13.5" customHeight="1" x14ac:dyDescent="0.2">
      <c r="A9" s="95"/>
      <c r="B9" s="10" t="s">
        <v>8</v>
      </c>
      <c r="C9" s="47"/>
      <c r="D9" s="41">
        <v>59</v>
      </c>
      <c r="E9" s="17">
        <v>8</v>
      </c>
      <c r="F9" s="133">
        <f t="shared" si="0"/>
        <v>67</v>
      </c>
      <c r="G9" s="44"/>
      <c r="H9" s="41">
        <v>1</v>
      </c>
      <c r="I9" s="17"/>
      <c r="J9" s="133">
        <f t="shared" si="1"/>
        <v>1</v>
      </c>
      <c r="K9" s="98"/>
    </row>
    <row r="10" spans="1:11" ht="13.5" customHeight="1" x14ac:dyDescent="0.2">
      <c r="A10" s="95"/>
      <c r="B10" s="10" t="s">
        <v>87</v>
      </c>
      <c r="C10" s="47"/>
      <c r="D10" s="41">
        <v>82</v>
      </c>
      <c r="E10" s="17"/>
      <c r="F10" s="133">
        <f t="shared" si="0"/>
        <v>82</v>
      </c>
      <c r="G10" s="44"/>
      <c r="H10" s="41">
        <v>1</v>
      </c>
      <c r="I10" s="17"/>
      <c r="J10" s="133">
        <f t="shared" si="1"/>
        <v>1</v>
      </c>
      <c r="K10" s="98"/>
    </row>
    <row r="11" spans="1:11" ht="13.5" customHeight="1" thickBot="1" x14ac:dyDescent="0.25">
      <c r="A11" s="96"/>
      <c r="B11" s="6" t="s">
        <v>9</v>
      </c>
      <c r="C11" s="60"/>
      <c r="D11" s="61">
        <v>285</v>
      </c>
      <c r="E11" s="19">
        <v>201</v>
      </c>
      <c r="F11" s="132">
        <f t="shared" si="0"/>
        <v>486</v>
      </c>
      <c r="G11" s="45"/>
      <c r="H11" s="61">
        <v>4</v>
      </c>
      <c r="I11" s="19">
        <v>2</v>
      </c>
      <c r="J11" s="132">
        <f t="shared" si="1"/>
        <v>6</v>
      </c>
      <c r="K11" s="99"/>
    </row>
    <row r="12" spans="1:11" ht="13.5" customHeight="1" thickBot="1" x14ac:dyDescent="0.25">
      <c r="A12" s="3" t="s">
        <v>42</v>
      </c>
      <c r="B12" s="7" t="s">
        <v>34</v>
      </c>
      <c r="C12" s="20">
        <v>183</v>
      </c>
      <c r="D12" s="63"/>
      <c r="E12" s="21"/>
      <c r="F12" s="134">
        <f t="shared" si="0"/>
        <v>183</v>
      </c>
      <c r="G12" s="20">
        <v>1</v>
      </c>
      <c r="H12" s="64"/>
      <c r="I12" s="21"/>
      <c r="J12" s="134">
        <f t="shared" si="1"/>
        <v>1</v>
      </c>
      <c r="K12" s="67">
        <f>SUM(F12,J12)</f>
        <v>184</v>
      </c>
    </row>
    <row r="13" spans="1:11" ht="13.5" customHeight="1" x14ac:dyDescent="0.2">
      <c r="A13" s="94" t="s">
        <v>43</v>
      </c>
      <c r="B13" s="40" t="s">
        <v>10</v>
      </c>
      <c r="C13" s="59"/>
      <c r="D13" s="55">
        <v>78</v>
      </c>
      <c r="E13" s="15">
        <v>35</v>
      </c>
      <c r="F13" s="131">
        <f t="shared" si="0"/>
        <v>113</v>
      </c>
      <c r="G13" s="56"/>
      <c r="H13" s="55"/>
      <c r="I13" s="15"/>
      <c r="J13" s="131">
        <f t="shared" si="1"/>
        <v>0</v>
      </c>
      <c r="K13" s="97">
        <f>SUM(F13:F18,J13:J18)</f>
        <v>1054</v>
      </c>
    </row>
    <row r="14" spans="1:11" ht="13.5" customHeight="1" x14ac:dyDescent="0.2">
      <c r="A14" s="95"/>
      <c r="B14" s="8" t="s">
        <v>11</v>
      </c>
      <c r="C14" s="46"/>
      <c r="D14" s="41">
        <v>43</v>
      </c>
      <c r="E14" s="17">
        <v>10</v>
      </c>
      <c r="F14" s="133">
        <f t="shared" si="0"/>
        <v>53</v>
      </c>
      <c r="G14" s="44"/>
      <c r="H14" s="41"/>
      <c r="I14" s="17"/>
      <c r="J14" s="133">
        <f t="shared" si="1"/>
        <v>0</v>
      </c>
      <c r="K14" s="98"/>
    </row>
    <row r="15" spans="1:11" ht="13.5" customHeight="1" x14ac:dyDescent="0.2">
      <c r="A15" s="95"/>
      <c r="B15" s="8" t="s">
        <v>12</v>
      </c>
      <c r="C15" s="46"/>
      <c r="D15" s="41">
        <v>32</v>
      </c>
      <c r="E15" s="17"/>
      <c r="F15" s="133">
        <f t="shared" si="0"/>
        <v>32</v>
      </c>
      <c r="G15" s="44"/>
      <c r="H15" s="41"/>
      <c r="I15" s="17"/>
      <c r="J15" s="133">
        <f t="shared" si="1"/>
        <v>0</v>
      </c>
      <c r="K15" s="98"/>
    </row>
    <row r="16" spans="1:11" ht="13.5" customHeight="1" x14ac:dyDescent="0.2">
      <c r="A16" s="95"/>
      <c r="B16" s="10" t="s">
        <v>13</v>
      </c>
      <c r="C16" s="47"/>
      <c r="D16" s="41">
        <v>339</v>
      </c>
      <c r="E16" s="17">
        <v>109</v>
      </c>
      <c r="F16" s="133">
        <f t="shared" si="0"/>
        <v>448</v>
      </c>
      <c r="G16" s="44"/>
      <c r="H16" s="41">
        <v>6</v>
      </c>
      <c r="I16" s="17"/>
      <c r="J16" s="133">
        <f t="shared" si="1"/>
        <v>6</v>
      </c>
      <c r="K16" s="98"/>
    </row>
    <row r="17" spans="1:11" ht="13.5" customHeight="1" x14ac:dyDescent="0.2">
      <c r="A17" s="95"/>
      <c r="B17" s="8" t="s">
        <v>14</v>
      </c>
      <c r="C17" s="46"/>
      <c r="D17" s="41">
        <v>270</v>
      </c>
      <c r="E17" s="17">
        <v>130</v>
      </c>
      <c r="F17" s="133">
        <f t="shared" si="0"/>
        <v>400</v>
      </c>
      <c r="G17" s="44"/>
      <c r="H17" s="41"/>
      <c r="I17" s="17">
        <v>1</v>
      </c>
      <c r="J17" s="133">
        <f t="shared" si="1"/>
        <v>1</v>
      </c>
      <c r="K17" s="98"/>
    </row>
    <row r="18" spans="1:11" ht="13.5" customHeight="1" x14ac:dyDescent="0.2">
      <c r="A18" s="95"/>
      <c r="B18" s="10" t="s">
        <v>15</v>
      </c>
      <c r="C18" s="47"/>
      <c r="D18" s="41">
        <v>1</v>
      </c>
      <c r="E18" s="17"/>
      <c r="F18" s="133">
        <f t="shared" si="0"/>
        <v>1</v>
      </c>
      <c r="G18" s="44"/>
      <c r="H18" s="41"/>
      <c r="I18" s="17"/>
      <c r="J18" s="133">
        <f t="shared" si="1"/>
        <v>0</v>
      </c>
      <c r="K18" s="98"/>
    </row>
    <row r="19" spans="1:11" ht="13.5" customHeight="1" x14ac:dyDescent="0.2">
      <c r="A19" s="95" t="s">
        <v>45</v>
      </c>
      <c r="B19" s="10" t="s">
        <v>16</v>
      </c>
      <c r="C19" s="47"/>
      <c r="D19" s="41">
        <v>336</v>
      </c>
      <c r="E19" s="17">
        <v>233</v>
      </c>
      <c r="F19" s="133">
        <f t="shared" si="0"/>
        <v>569</v>
      </c>
      <c r="G19" s="44"/>
      <c r="H19" s="41">
        <v>5</v>
      </c>
      <c r="I19" s="17"/>
      <c r="J19" s="133">
        <f t="shared" si="1"/>
        <v>5</v>
      </c>
      <c r="K19" s="98">
        <f>SUM(J19:J20,F19:F20)</f>
        <v>691</v>
      </c>
    </row>
    <row r="20" spans="1:11" ht="13.5" customHeight="1" thickBot="1" x14ac:dyDescent="0.25">
      <c r="A20" s="96"/>
      <c r="B20" s="6" t="s">
        <v>17</v>
      </c>
      <c r="C20" s="60"/>
      <c r="D20" s="61">
        <v>117</v>
      </c>
      <c r="E20" s="19"/>
      <c r="F20" s="132">
        <f t="shared" si="0"/>
        <v>117</v>
      </c>
      <c r="G20" s="45"/>
      <c r="H20" s="61"/>
      <c r="I20" s="19"/>
      <c r="J20" s="132">
        <f t="shared" si="1"/>
        <v>0</v>
      </c>
      <c r="K20" s="99"/>
    </row>
    <row r="21" spans="1:11" ht="13.5" customHeight="1" x14ac:dyDescent="0.2">
      <c r="A21" s="94" t="s">
        <v>44</v>
      </c>
      <c r="B21" s="40" t="s">
        <v>18</v>
      </c>
      <c r="C21" s="59"/>
      <c r="D21" s="55">
        <v>587</v>
      </c>
      <c r="E21" s="15">
        <v>440</v>
      </c>
      <c r="F21" s="131">
        <f t="shared" si="0"/>
        <v>1027</v>
      </c>
      <c r="G21" s="56"/>
      <c r="H21" s="55">
        <v>13</v>
      </c>
      <c r="I21" s="15">
        <v>4</v>
      </c>
      <c r="J21" s="131">
        <f t="shared" si="1"/>
        <v>17</v>
      </c>
      <c r="K21" s="97">
        <f>SUM(F21:F23,J21:J23)</f>
        <v>3056</v>
      </c>
    </row>
    <row r="22" spans="1:11" ht="13.5" customHeight="1" x14ac:dyDescent="0.2">
      <c r="A22" s="95"/>
      <c r="B22" s="8" t="s">
        <v>35</v>
      </c>
      <c r="C22" s="16">
        <v>1333</v>
      </c>
      <c r="D22" s="42"/>
      <c r="E22" s="17"/>
      <c r="F22" s="133">
        <f t="shared" si="0"/>
        <v>1333</v>
      </c>
      <c r="G22" s="16">
        <v>13</v>
      </c>
      <c r="H22" s="43"/>
      <c r="I22" s="17"/>
      <c r="J22" s="133">
        <f t="shared" si="1"/>
        <v>13</v>
      </c>
      <c r="K22" s="98"/>
    </row>
    <row r="23" spans="1:11" ht="13.5" customHeight="1" thickBot="1" x14ac:dyDescent="0.25">
      <c r="A23" s="96"/>
      <c r="B23" s="9" t="s">
        <v>19</v>
      </c>
      <c r="C23" s="62"/>
      <c r="D23" s="61">
        <v>428</v>
      </c>
      <c r="E23" s="19">
        <v>205</v>
      </c>
      <c r="F23" s="132">
        <f t="shared" si="0"/>
        <v>633</v>
      </c>
      <c r="G23" s="45"/>
      <c r="H23" s="61">
        <v>20</v>
      </c>
      <c r="I23" s="19">
        <v>13</v>
      </c>
      <c r="J23" s="132">
        <f t="shared" si="1"/>
        <v>33</v>
      </c>
      <c r="K23" s="99"/>
    </row>
    <row r="24" spans="1:11" ht="13.5" customHeight="1" x14ac:dyDescent="0.2">
      <c r="A24" s="94" t="s">
        <v>46</v>
      </c>
      <c r="B24" s="40" t="s">
        <v>20</v>
      </c>
      <c r="C24" s="59"/>
      <c r="D24" s="55">
        <v>66</v>
      </c>
      <c r="E24" s="15">
        <v>41</v>
      </c>
      <c r="F24" s="131">
        <f t="shared" si="0"/>
        <v>107</v>
      </c>
      <c r="G24" s="56"/>
      <c r="H24" s="55"/>
      <c r="I24" s="15"/>
      <c r="J24" s="131">
        <f t="shared" si="1"/>
        <v>0</v>
      </c>
      <c r="K24" s="97">
        <f>SUM(F24:F34,J24:J34)</f>
        <v>2188</v>
      </c>
    </row>
    <row r="25" spans="1:11" ht="13.5" customHeight="1" x14ac:dyDescent="0.2">
      <c r="A25" s="95"/>
      <c r="B25" s="8" t="s">
        <v>21</v>
      </c>
      <c r="C25" s="46"/>
      <c r="D25" s="41">
        <v>268</v>
      </c>
      <c r="E25" s="17"/>
      <c r="F25" s="133">
        <f t="shared" si="0"/>
        <v>268</v>
      </c>
      <c r="G25" s="44"/>
      <c r="H25" s="41">
        <v>4</v>
      </c>
      <c r="I25" s="17"/>
      <c r="J25" s="133">
        <f t="shared" si="1"/>
        <v>4</v>
      </c>
      <c r="K25" s="98"/>
    </row>
    <row r="26" spans="1:11" ht="13.5" customHeight="1" x14ac:dyDescent="0.2">
      <c r="A26" s="95"/>
      <c r="B26" s="8" t="s">
        <v>22</v>
      </c>
      <c r="C26" s="46"/>
      <c r="D26" s="41">
        <v>132</v>
      </c>
      <c r="E26" s="17">
        <v>102</v>
      </c>
      <c r="F26" s="133">
        <f t="shared" si="0"/>
        <v>234</v>
      </c>
      <c r="G26" s="44"/>
      <c r="H26" s="41">
        <v>4</v>
      </c>
      <c r="I26" s="17">
        <v>2</v>
      </c>
      <c r="J26" s="133">
        <f t="shared" si="1"/>
        <v>6</v>
      </c>
      <c r="K26" s="98"/>
    </row>
    <row r="27" spans="1:11" ht="13.5" customHeight="1" x14ac:dyDescent="0.2">
      <c r="A27" s="95"/>
      <c r="B27" s="10" t="s">
        <v>90</v>
      </c>
      <c r="C27" s="47"/>
      <c r="D27" s="41">
        <v>20</v>
      </c>
      <c r="E27" s="17"/>
      <c r="F27" s="133">
        <f t="shared" si="0"/>
        <v>20</v>
      </c>
      <c r="G27" s="44"/>
      <c r="H27" s="41"/>
      <c r="I27" s="17"/>
      <c r="J27" s="133">
        <f t="shared" si="1"/>
        <v>0</v>
      </c>
      <c r="K27" s="98"/>
    </row>
    <row r="28" spans="1:11" ht="13.5" customHeight="1" x14ac:dyDescent="0.2">
      <c r="A28" s="95"/>
      <c r="B28" s="10" t="s">
        <v>23</v>
      </c>
      <c r="C28" s="47"/>
      <c r="D28" s="41">
        <v>119</v>
      </c>
      <c r="E28" s="17"/>
      <c r="F28" s="133">
        <f t="shared" si="0"/>
        <v>119</v>
      </c>
      <c r="G28" s="44"/>
      <c r="H28" s="41"/>
      <c r="I28" s="17"/>
      <c r="J28" s="133">
        <f t="shared" si="1"/>
        <v>0</v>
      </c>
      <c r="K28" s="98"/>
    </row>
    <row r="29" spans="1:11" ht="13.5" customHeight="1" x14ac:dyDescent="0.2">
      <c r="A29" s="95"/>
      <c r="B29" s="8" t="s">
        <v>24</v>
      </c>
      <c r="C29" s="46"/>
      <c r="D29" s="41">
        <v>204</v>
      </c>
      <c r="E29" s="17">
        <v>93</v>
      </c>
      <c r="F29" s="133">
        <f t="shared" si="0"/>
        <v>297</v>
      </c>
      <c r="G29" s="44"/>
      <c r="H29" s="41">
        <v>2</v>
      </c>
      <c r="I29" s="17"/>
      <c r="J29" s="133">
        <f t="shared" si="1"/>
        <v>2</v>
      </c>
      <c r="K29" s="98"/>
    </row>
    <row r="30" spans="1:11" ht="13.5" customHeight="1" x14ac:dyDescent="0.2">
      <c r="A30" s="95"/>
      <c r="B30" s="8" t="s">
        <v>25</v>
      </c>
      <c r="C30" s="46"/>
      <c r="D30" s="41">
        <v>155</v>
      </c>
      <c r="E30" s="17">
        <v>81</v>
      </c>
      <c r="F30" s="133">
        <f t="shared" si="0"/>
        <v>236</v>
      </c>
      <c r="G30" s="44"/>
      <c r="H30" s="41">
        <v>2</v>
      </c>
      <c r="I30" s="17">
        <v>1</v>
      </c>
      <c r="J30" s="133">
        <f t="shared" si="1"/>
        <v>3</v>
      </c>
      <c r="K30" s="98"/>
    </row>
    <row r="31" spans="1:11" ht="13.5" customHeight="1" x14ac:dyDescent="0.2">
      <c r="A31" s="95"/>
      <c r="B31" s="8" t="s">
        <v>26</v>
      </c>
      <c r="C31" s="46"/>
      <c r="D31" s="41">
        <v>236</v>
      </c>
      <c r="E31" s="17"/>
      <c r="F31" s="133">
        <f t="shared" si="0"/>
        <v>236</v>
      </c>
      <c r="G31" s="44"/>
      <c r="H31" s="41">
        <v>2</v>
      </c>
      <c r="I31" s="17"/>
      <c r="J31" s="133">
        <f t="shared" si="1"/>
        <v>2</v>
      </c>
      <c r="K31" s="98"/>
    </row>
    <row r="32" spans="1:11" ht="13.5" customHeight="1" x14ac:dyDescent="0.2">
      <c r="A32" s="95"/>
      <c r="B32" s="8" t="s">
        <v>27</v>
      </c>
      <c r="C32" s="46"/>
      <c r="D32" s="41">
        <v>133</v>
      </c>
      <c r="E32" s="17">
        <v>35</v>
      </c>
      <c r="F32" s="133">
        <f t="shared" si="0"/>
        <v>168</v>
      </c>
      <c r="G32" s="44"/>
      <c r="H32" s="41">
        <v>6</v>
      </c>
      <c r="I32" s="17"/>
      <c r="J32" s="133">
        <f t="shared" si="1"/>
        <v>6</v>
      </c>
      <c r="K32" s="98"/>
    </row>
    <row r="33" spans="1:11" ht="13.5" customHeight="1" x14ac:dyDescent="0.2">
      <c r="A33" s="95"/>
      <c r="B33" s="8" t="s">
        <v>28</v>
      </c>
      <c r="C33" s="46"/>
      <c r="D33" s="41">
        <v>143</v>
      </c>
      <c r="E33" s="17"/>
      <c r="F33" s="133">
        <f t="shared" si="0"/>
        <v>143</v>
      </c>
      <c r="G33" s="44"/>
      <c r="H33" s="41">
        <v>2</v>
      </c>
      <c r="I33" s="17"/>
      <c r="J33" s="133">
        <f t="shared" si="1"/>
        <v>2</v>
      </c>
      <c r="K33" s="98"/>
    </row>
    <row r="34" spans="1:11" ht="13.5" customHeight="1" thickBot="1" x14ac:dyDescent="0.25">
      <c r="A34" s="96"/>
      <c r="B34" s="6" t="s">
        <v>29</v>
      </c>
      <c r="C34" s="60"/>
      <c r="D34" s="61">
        <v>185</v>
      </c>
      <c r="E34" s="19">
        <v>144</v>
      </c>
      <c r="F34" s="132">
        <f t="shared" si="0"/>
        <v>329</v>
      </c>
      <c r="G34" s="45"/>
      <c r="H34" s="61">
        <v>3</v>
      </c>
      <c r="I34" s="19">
        <v>3</v>
      </c>
      <c r="J34" s="132">
        <f t="shared" si="1"/>
        <v>6</v>
      </c>
      <c r="K34" s="99"/>
    </row>
    <row r="35" spans="1:11" x14ac:dyDescent="0.2">
      <c r="A35" s="94" t="s">
        <v>47</v>
      </c>
      <c r="B35" s="40" t="s">
        <v>30</v>
      </c>
      <c r="C35" s="54"/>
      <c r="D35" s="55">
        <v>387</v>
      </c>
      <c r="E35" s="15">
        <v>145</v>
      </c>
      <c r="F35" s="131">
        <f t="shared" si="0"/>
        <v>532</v>
      </c>
      <c r="G35" s="56"/>
      <c r="H35" s="55">
        <v>5</v>
      </c>
      <c r="I35" s="15">
        <v>1</v>
      </c>
      <c r="J35" s="131">
        <f t="shared" si="1"/>
        <v>6</v>
      </c>
      <c r="K35" s="97">
        <f>SUM(F35:F37,J35:J37)</f>
        <v>1189</v>
      </c>
    </row>
    <row r="36" spans="1:11" ht="13.5" customHeight="1" x14ac:dyDescent="0.2">
      <c r="A36" s="95"/>
      <c r="B36" s="8" t="s">
        <v>31</v>
      </c>
      <c r="C36" s="46"/>
      <c r="D36" s="41">
        <v>20</v>
      </c>
      <c r="E36" s="17"/>
      <c r="F36" s="133">
        <f t="shared" si="0"/>
        <v>20</v>
      </c>
      <c r="G36" s="44"/>
      <c r="H36" s="41">
        <v>1</v>
      </c>
      <c r="I36" s="17"/>
      <c r="J36" s="133">
        <f t="shared" si="1"/>
        <v>1</v>
      </c>
      <c r="K36" s="98"/>
    </row>
    <row r="37" spans="1:11" ht="13.5" customHeight="1" thickBot="1" x14ac:dyDescent="0.25">
      <c r="A37" s="96"/>
      <c r="B37" s="6" t="s">
        <v>36</v>
      </c>
      <c r="C37" s="18">
        <v>601</v>
      </c>
      <c r="D37" s="57"/>
      <c r="E37" s="19"/>
      <c r="F37" s="132">
        <f t="shared" si="0"/>
        <v>601</v>
      </c>
      <c r="G37" s="18">
        <v>29</v>
      </c>
      <c r="H37" s="58"/>
      <c r="I37" s="19"/>
      <c r="J37" s="132">
        <f t="shared" si="1"/>
        <v>29</v>
      </c>
      <c r="K37" s="99"/>
    </row>
    <row r="38" spans="1:11" ht="13.5" customHeight="1" thickBot="1" x14ac:dyDescent="0.25">
      <c r="A38" s="3" t="s">
        <v>48</v>
      </c>
      <c r="B38" s="7" t="s">
        <v>32</v>
      </c>
      <c r="C38" s="52"/>
      <c r="D38" s="53">
        <v>106</v>
      </c>
      <c r="E38" s="21">
        <v>66</v>
      </c>
      <c r="F38" s="134">
        <f t="shared" si="0"/>
        <v>172</v>
      </c>
      <c r="G38" s="50"/>
      <c r="H38" s="53">
        <v>3</v>
      </c>
      <c r="I38" s="21"/>
      <c r="J38" s="134">
        <f t="shared" si="1"/>
        <v>3</v>
      </c>
      <c r="K38" s="67">
        <f>SUM(F38:F38,J38:J38)</f>
        <v>175</v>
      </c>
    </row>
    <row r="39" spans="1:11" s="38" customFormat="1" ht="13.5" thickBot="1" x14ac:dyDescent="0.25">
      <c r="A39" s="137" t="s">
        <v>1</v>
      </c>
      <c r="B39" s="138"/>
      <c r="C39" s="139">
        <f>SUM(C3:C38)</f>
        <v>2597</v>
      </c>
      <c r="D39" s="140">
        <f>SUM(D3:D38)</f>
        <v>5823</v>
      </c>
      <c r="E39" s="141">
        <f>SUM(E3:E38)</f>
        <v>2523</v>
      </c>
      <c r="F39" s="134">
        <f>SUM(F3:F38)</f>
        <v>10943</v>
      </c>
      <c r="G39" s="142">
        <f>SUM(G3:G38)</f>
        <v>50</v>
      </c>
      <c r="H39" s="142">
        <f t="shared" ref="H39:I39" si="2">SUM(H3:H38)</f>
        <v>92</v>
      </c>
      <c r="I39" s="142">
        <f t="shared" si="2"/>
        <v>32</v>
      </c>
      <c r="J39" s="134">
        <f t="shared" si="1"/>
        <v>174</v>
      </c>
      <c r="K39" s="157">
        <f>SUM(F39,J39)</f>
        <v>11117</v>
      </c>
    </row>
    <row r="40" spans="1:11" x14ac:dyDescent="0.2">
      <c r="A40" s="4"/>
      <c r="B40" s="11"/>
      <c r="C40" s="11"/>
      <c r="J40" s="38"/>
      <c r="K40" s="65"/>
    </row>
    <row r="42" spans="1:11" x14ac:dyDescent="0.2">
      <c r="F42" s="39"/>
      <c r="G42" s="39"/>
      <c r="I42" s="2"/>
    </row>
  </sheetData>
  <mergeCells count="24">
    <mergeCell ref="A39:B39"/>
    <mergeCell ref="A35:A37"/>
    <mergeCell ref="K35:K37"/>
    <mergeCell ref="A24:A34"/>
    <mergeCell ref="K24:K34"/>
    <mergeCell ref="A19:A20"/>
    <mergeCell ref="K19:K20"/>
    <mergeCell ref="A21:A23"/>
    <mergeCell ref="K21:K23"/>
    <mergeCell ref="A13:A18"/>
    <mergeCell ref="K13:K18"/>
    <mergeCell ref="A8:A11"/>
    <mergeCell ref="K8:K11"/>
    <mergeCell ref="A3:A4"/>
    <mergeCell ref="K3:K4"/>
    <mergeCell ref="A5:A7"/>
    <mergeCell ref="K5:K7"/>
    <mergeCell ref="J1:J2"/>
    <mergeCell ref="K1:K2"/>
    <mergeCell ref="A1:A2"/>
    <mergeCell ref="B1:B2"/>
    <mergeCell ref="F1:F2"/>
    <mergeCell ref="C1:E1"/>
    <mergeCell ref="G1:I1"/>
  </mergeCells>
  <printOptions horizontalCentered="1"/>
  <pageMargins left="0.25" right="0.25" top="0.75" bottom="0.75" header="0.3" footer="0.3"/>
  <pageSetup paperSize="9" scale="91" orientation="portrait" r:id="rId1"/>
  <headerFooter>
    <oddHeader>&amp;C&amp;"Arial,Pogrubiony"STUDIA  STACJONARNE&amp;"Arial,Normalny"
Polacy i cudzoziemcy</oddHeader>
    <oddFooter>&amp;CStan według GUS na dzień 30 XI 2015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10" zoomScaleNormal="110" workbookViewId="0">
      <selection activeCell="K23" sqref="K23"/>
    </sheetView>
  </sheetViews>
  <sheetFormatPr defaultRowHeight="12.75" x14ac:dyDescent="0.2"/>
  <cols>
    <col min="1" max="1" width="8" customWidth="1"/>
    <col min="2" max="2" width="29.28515625" bestFit="1" customWidth="1"/>
    <col min="3" max="7" width="8" customWidth="1"/>
    <col min="8" max="9" width="8" style="1" customWidth="1"/>
    <col min="10" max="10" width="8" customWidth="1"/>
    <col min="11" max="11" width="9.140625" customWidth="1"/>
  </cols>
  <sheetData>
    <row r="1" spans="1:11" ht="17.25" customHeight="1" thickBot="1" x14ac:dyDescent="0.25">
      <c r="A1" s="106" t="s">
        <v>38</v>
      </c>
      <c r="B1" s="108" t="s">
        <v>0</v>
      </c>
      <c r="C1" s="110" t="s">
        <v>33</v>
      </c>
      <c r="D1" s="111"/>
      <c r="E1" s="111"/>
      <c r="F1" s="143" t="s">
        <v>50</v>
      </c>
      <c r="G1" s="111" t="s">
        <v>52</v>
      </c>
      <c r="H1" s="111"/>
      <c r="I1" s="111"/>
      <c r="J1" s="143" t="s">
        <v>51</v>
      </c>
      <c r="K1" s="104" t="s">
        <v>49</v>
      </c>
    </row>
    <row r="2" spans="1:11" ht="45.75" customHeight="1" thickBot="1" x14ac:dyDescent="0.25">
      <c r="A2" s="107"/>
      <c r="B2" s="109"/>
      <c r="C2" s="72" t="s">
        <v>89</v>
      </c>
      <c r="D2" s="12" t="s">
        <v>88</v>
      </c>
      <c r="E2" s="14" t="s">
        <v>2</v>
      </c>
      <c r="F2" s="144"/>
      <c r="G2" s="68" t="s">
        <v>89</v>
      </c>
      <c r="H2" s="13" t="s">
        <v>88</v>
      </c>
      <c r="I2" s="14" t="s">
        <v>2</v>
      </c>
      <c r="J2" s="144"/>
      <c r="K2" s="105"/>
    </row>
    <row r="3" spans="1:11" ht="13.5" customHeight="1" thickBot="1" x14ac:dyDescent="0.25">
      <c r="A3" s="100" t="s">
        <v>40</v>
      </c>
      <c r="B3" s="23" t="s">
        <v>6</v>
      </c>
      <c r="C3" s="69"/>
      <c r="D3" s="55">
        <v>30</v>
      </c>
      <c r="E3" s="15">
        <v>46</v>
      </c>
      <c r="F3" s="145">
        <f>SUM(C3:E3)</f>
        <v>76</v>
      </c>
      <c r="G3" s="79"/>
      <c r="H3" s="55"/>
      <c r="I3" s="15"/>
      <c r="J3" s="145">
        <f>SUM(G3:I3)</f>
        <v>0</v>
      </c>
      <c r="K3" s="102">
        <f>SUM(F3:F4,J3:J4)</f>
        <v>351</v>
      </c>
    </row>
    <row r="4" spans="1:11" ht="13.5" customHeight="1" thickBot="1" x14ac:dyDescent="0.25">
      <c r="A4" s="101"/>
      <c r="B4" s="6" t="s">
        <v>37</v>
      </c>
      <c r="C4" s="37">
        <v>274</v>
      </c>
      <c r="D4" s="57"/>
      <c r="E4" s="19"/>
      <c r="F4" s="145">
        <f t="shared" ref="F4:F22" si="0">SUM(C4:E4)</f>
        <v>274</v>
      </c>
      <c r="G4" s="80">
        <v>1</v>
      </c>
      <c r="H4" s="61"/>
      <c r="I4" s="19"/>
      <c r="J4" s="145">
        <f t="shared" ref="J4:J22" si="1">SUM(G4:I4)</f>
        <v>1</v>
      </c>
      <c r="K4" s="103"/>
    </row>
    <row r="5" spans="1:11" ht="13.5" customHeight="1" thickBot="1" x14ac:dyDescent="0.25">
      <c r="A5" s="100" t="s">
        <v>41</v>
      </c>
      <c r="B5" s="23" t="s">
        <v>7</v>
      </c>
      <c r="C5" s="69"/>
      <c r="D5" s="55">
        <v>73</v>
      </c>
      <c r="E5" s="15">
        <v>91</v>
      </c>
      <c r="F5" s="145">
        <f t="shared" si="0"/>
        <v>164</v>
      </c>
      <c r="G5" s="79"/>
      <c r="H5" s="55"/>
      <c r="I5" s="15"/>
      <c r="J5" s="145">
        <f t="shared" si="1"/>
        <v>0</v>
      </c>
      <c r="K5" s="102">
        <f>SUM(F5:F6,J5:J6)</f>
        <v>264</v>
      </c>
    </row>
    <row r="6" spans="1:11" ht="13.5" customHeight="1" thickBot="1" x14ac:dyDescent="0.25">
      <c r="A6" s="101"/>
      <c r="B6" s="6" t="s">
        <v>9</v>
      </c>
      <c r="C6" s="73"/>
      <c r="D6" s="61">
        <v>57</v>
      </c>
      <c r="E6" s="19">
        <v>43</v>
      </c>
      <c r="F6" s="145">
        <f t="shared" si="0"/>
        <v>100</v>
      </c>
      <c r="G6" s="80"/>
      <c r="H6" s="61"/>
      <c r="I6" s="19"/>
      <c r="J6" s="145">
        <f t="shared" si="1"/>
        <v>0</v>
      </c>
      <c r="K6" s="103"/>
    </row>
    <row r="7" spans="1:11" ht="13.5" customHeight="1" thickBot="1" x14ac:dyDescent="0.25">
      <c r="A7" s="3" t="s">
        <v>42</v>
      </c>
      <c r="B7" s="7" t="s">
        <v>34</v>
      </c>
      <c r="C7" s="74">
        <v>53</v>
      </c>
      <c r="D7" s="63"/>
      <c r="E7" s="21"/>
      <c r="F7" s="145">
        <f t="shared" si="0"/>
        <v>53</v>
      </c>
      <c r="G7" s="81">
        <v>2</v>
      </c>
      <c r="H7" s="53"/>
      <c r="I7" s="21"/>
      <c r="J7" s="145">
        <f t="shared" si="1"/>
        <v>2</v>
      </c>
      <c r="K7" s="84">
        <f>SUM(F7,J7)</f>
        <v>55</v>
      </c>
    </row>
    <row r="8" spans="1:11" ht="13.5" customHeight="1" thickBot="1" x14ac:dyDescent="0.25">
      <c r="A8" s="100" t="s">
        <v>43</v>
      </c>
      <c r="B8" s="40" t="s">
        <v>12</v>
      </c>
      <c r="C8" s="75"/>
      <c r="D8" s="55">
        <v>6</v>
      </c>
      <c r="E8" s="15"/>
      <c r="F8" s="145">
        <f t="shared" si="0"/>
        <v>6</v>
      </c>
      <c r="G8" s="79"/>
      <c r="H8" s="55"/>
      <c r="I8" s="15"/>
      <c r="J8" s="145">
        <f t="shared" si="1"/>
        <v>0</v>
      </c>
      <c r="K8" s="102">
        <f>SUM(F8:F10,J8:J10)</f>
        <v>79</v>
      </c>
    </row>
    <row r="9" spans="1:11" ht="13.5" customHeight="1" thickBot="1" x14ac:dyDescent="0.25">
      <c r="A9" s="113"/>
      <c r="B9" s="25" t="s">
        <v>13</v>
      </c>
      <c r="C9" s="71"/>
      <c r="D9" s="41">
        <v>53</v>
      </c>
      <c r="E9" s="17"/>
      <c r="F9" s="145">
        <f t="shared" si="0"/>
        <v>53</v>
      </c>
      <c r="G9" s="82"/>
      <c r="H9" s="41"/>
      <c r="I9" s="17"/>
      <c r="J9" s="145">
        <f t="shared" si="1"/>
        <v>0</v>
      </c>
      <c r="K9" s="114"/>
    </row>
    <row r="10" spans="1:11" ht="13.5" customHeight="1" thickBot="1" x14ac:dyDescent="0.25">
      <c r="A10" s="101"/>
      <c r="B10" s="6" t="s">
        <v>14</v>
      </c>
      <c r="C10" s="73"/>
      <c r="D10" s="61">
        <v>20</v>
      </c>
      <c r="E10" s="19"/>
      <c r="F10" s="145">
        <f t="shared" si="0"/>
        <v>20</v>
      </c>
      <c r="G10" s="80"/>
      <c r="H10" s="61"/>
      <c r="I10" s="19"/>
      <c r="J10" s="145">
        <f t="shared" si="1"/>
        <v>0</v>
      </c>
      <c r="K10" s="103"/>
    </row>
    <row r="11" spans="1:11" ht="13.5" customHeight="1" thickBot="1" x14ac:dyDescent="0.25">
      <c r="A11" s="100" t="s">
        <v>45</v>
      </c>
      <c r="B11" s="22" t="s">
        <v>16</v>
      </c>
      <c r="C11" s="76"/>
      <c r="D11" s="55">
        <v>303</v>
      </c>
      <c r="E11" s="15">
        <v>286</v>
      </c>
      <c r="F11" s="145">
        <f t="shared" si="0"/>
        <v>589</v>
      </c>
      <c r="G11" s="79"/>
      <c r="H11" s="55"/>
      <c r="I11" s="15">
        <v>1</v>
      </c>
      <c r="J11" s="145">
        <f t="shared" si="1"/>
        <v>1</v>
      </c>
      <c r="K11" s="102">
        <f>SUM(F11:F12,J11:J12)</f>
        <v>666</v>
      </c>
    </row>
    <row r="12" spans="1:11" ht="13.5" customHeight="1" thickBot="1" x14ac:dyDescent="0.25">
      <c r="A12" s="101"/>
      <c r="B12" s="6" t="s">
        <v>17</v>
      </c>
      <c r="C12" s="73"/>
      <c r="D12" s="61">
        <v>75</v>
      </c>
      <c r="E12" s="19"/>
      <c r="F12" s="145">
        <f t="shared" si="0"/>
        <v>75</v>
      </c>
      <c r="G12" s="80"/>
      <c r="H12" s="61">
        <v>1</v>
      </c>
      <c r="I12" s="19"/>
      <c r="J12" s="145">
        <f t="shared" si="1"/>
        <v>1</v>
      </c>
      <c r="K12" s="103"/>
    </row>
    <row r="13" spans="1:11" ht="13.5" customHeight="1" thickBot="1" x14ac:dyDescent="0.25">
      <c r="A13" s="100" t="s">
        <v>44</v>
      </c>
      <c r="B13" s="23" t="s">
        <v>18</v>
      </c>
      <c r="C13" s="69"/>
      <c r="D13" s="55">
        <v>268</v>
      </c>
      <c r="E13" s="15">
        <v>279</v>
      </c>
      <c r="F13" s="145">
        <f t="shared" si="0"/>
        <v>547</v>
      </c>
      <c r="G13" s="79"/>
      <c r="H13" s="55">
        <v>2</v>
      </c>
      <c r="I13" s="15">
        <v>1</v>
      </c>
      <c r="J13" s="145">
        <f t="shared" si="1"/>
        <v>3</v>
      </c>
      <c r="K13" s="115">
        <f>SUM(J13:J14,F13:F14)</f>
        <v>1253</v>
      </c>
    </row>
    <row r="14" spans="1:11" ht="13.5" customHeight="1" thickBot="1" x14ac:dyDescent="0.25">
      <c r="A14" s="113"/>
      <c r="B14" s="24" t="s">
        <v>35</v>
      </c>
      <c r="C14" s="77">
        <v>702</v>
      </c>
      <c r="D14" s="51"/>
      <c r="E14" s="49"/>
      <c r="F14" s="145">
        <f t="shared" si="0"/>
        <v>702</v>
      </c>
      <c r="G14" s="83">
        <v>1</v>
      </c>
      <c r="H14" s="48"/>
      <c r="I14" s="49"/>
      <c r="J14" s="145">
        <f t="shared" si="1"/>
        <v>1</v>
      </c>
      <c r="K14" s="116"/>
    </row>
    <row r="15" spans="1:11" ht="13.5" customHeight="1" thickBot="1" x14ac:dyDescent="0.25">
      <c r="A15" s="100" t="s">
        <v>46</v>
      </c>
      <c r="B15" s="40" t="s">
        <v>21</v>
      </c>
      <c r="C15" s="69"/>
      <c r="D15" s="55">
        <v>230</v>
      </c>
      <c r="E15" s="15"/>
      <c r="F15" s="145">
        <f t="shared" si="0"/>
        <v>230</v>
      </c>
      <c r="G15" s="79"/>
      <c r="H15" s="55"/>
      <c r="I15" s="15"/>
      <c r="J15" s="145">
        <f t="shared" si="1"/>
        <v>0</v>
      </c>
      <c r="K15" s="102">
        <f>SUM(J15:J20,F15:F20)</f>
        <v>757</v>
      </c>
    </row>
    <row r="16" spans="1:11" ht="13.5" customHeight="1" thickBot="1" x14ac:dyDescent="0.25">
      <c r="A16" s="113"/>
      <c r="B16" s="24" t="s">
        <v>22</v>
      </c>
      <c r="C16" s="70"/>
      <c r="D16" s="41">
        <v>39</v>
      </c>
      <c r="E16" s="17">
        <v>18</v>
      </c>
      <c r="F16" s="145">
        <f t="shared" si="0"/>
        <v>57</v>
      </c>
      <c r="G16" s="82"/>
      <c r="H16" s="41"/>
      <c r="I16" s="17"/>
      <c r="J16" s="145">
        <f t="shared" si="1"/>
        <v>0</v>
      </c>
      <c r="K16" s="114"/>
    </row>
    <row r="17" spans="1:11" ht="13.5" customHeight="1" thickBot="1" x14ac:dyDescent="0.25">
      <c r="A17" s="113"/>
      <c r="B17" s="24" t="s">
        <v>24</v>
      </c>
      <c r="C17" s="70"/>
      <c r="D17" s="41">
        <v>7</v>
      </c>
      <c r="E17" s="17">
        <v>37</v>
      </c>
      <c r="F17" s="145">
        <f t="shared" si="0"/>
        <v>44</v>
      </c>
      <c r="G17" s="82"/>
      <c r="H17" s="41"/>
      <c r="I17" s="17"/>
      <c r="J17" s="145">
        <f t="shared" si="1"/>
        <v>0</v>
      </c>
      <c r="K17" s="114"/>
    </row>
    <row r="18" spans="1:11" ht="13.5" customHeight="1" thickBot="1" x14ac:dyDescent="0.25">
      <c r="A18" s="113"/>
      <c r="B18" s="8" t="s">
        <v>26</v>
      </c>
      <c r="C18" s="70"/>
      <c r="D18" s="41">
        <v>311</v>
      </c>
      <c r="E18" s="17"/>
      <c r="F18" s="145">
        <f t="shared" si="0"/>
        <v>311</v>
      </c>
      <c r="G18" s="82"/>
      <c r="H18" s="41">
        <v>2</v>
      </c>
      <c r="I18" s="17"/>
      <c r="J18" s="145">
        <f t="shared" si="1"/>
        <v>2</v>
      </c>
      <c r="K18" s="114"/>
    </row>
    <row r="19" spans="1:11" ht="13.5" customHeight="1" thickBot="1" x14ac:dyDescent="0.25">
      <c r="A19" s="113"/>
      <c r="B19" s="8" t="s">
        <v>28</v>
      </c>
      <c r="C19" s="70"/>
      <c r="D19" s="41">
        <v>39</v>
      </c>
      <c r="E19" s="17"/>
      <c r="F19" s="145">
        <f t="shared" si="0"/>
        <v>39</v>
      </c>
      <c r="G19" s="82"/>
      <c r="H19" s="41"/>
      <c r="I19" s="17"/>
      <c r="J19" s="145">
        <f t="shared" si="1"/>
        <v>0</v>
      </c>
      <c r="K19" s="114"/>
    </row>
    <row r="20" spans="1:11" ht="13.5" customHeight="1" thickBot="1" x14ac:dyDescent="0.25">
      <c r="A20" s="101"/>
      <c r="B20" s="6" t="s">
        <v>29</v>
      </c>
      <c r="C20" s="73"/>
      <c r="D20" s="61">
        <v>40</v>
      </c>
      <c r="E20" s="19">
        <v>34</v>
      </c>
      <c r="F20" s="145">
        <f t="shared" si="0"/>
        <v>74</v>
      </c>
      <c r="G20" s="80"/>
      <c r="H20" s="61"/>
      <c r="I20" s="19"/>
      <c r="J20" s="145">
        <f t="shared" si="1"/>
        <v>0</v>
      </c>
      <c r="K20" s="103"/>
    </row>
    <row r="21" spans="1:11" ht="13.5" customHeight="1" thickBot="1" x14ac:dyDescent="0.25">
      <c r="A21" s="3" t="s">
        <v>47</v>
      </c>
      <c r="B21" s="7" t="s">
        <v>36</v>
      </c>
      <c r="C21" s="74">
        <v>176</v>
      </c>
      <c r="D21" s="63"/>
      <c r="E21" s="21"/>
      <c r="F21" s="145">
        <f t="shared" si="0"/>
        <v>176</v>
      </c>
      <c r="G21" s="81">
        <v>7</v>
      </c>
      <c r="H21" s="53"/>
      <c r="I21" s="21"/>
      <c r="J21" s="145">
        <f t="shared" si="1"/>
        <v>7</v>
      </c>
      <c r="K21" s="84">
        <f>SUM(F21,J21)</f>
        <v>183</v>
      </c>
    </row>
    <row r="22" spans="1:11" ht="13.5" customHeight="1" thickBot="1" x14ac:dyDescent="0.25">
      <c r="A22" s="3" t="s">
        <v>48</v>
      </c>
      <c r="B22" s="7" t="s">
        <v>32</v>
      </c>
      <c r="C22" s="78"/>
      <c r="D22" s="53">
        <v>56</v>
      </c>
      <c r="E22" s="21">
        <v>69</v>
      </c>
      <c r="F22" s="146">
        <f t="shared" si="0"/>
        <v>125</v>
      </c>
      <c r="G22" s="81"/>
      <c r="H22" s="53"/>
      <c r="I22" s="21"/>
      <c r="J22" s="145">
        <f t="shared" si="1"/>
        <v>0</v>
      </c>
      <c r="K22" s="84">
        <f>SUM(F22,J22)</f>
        <v>125</v>
      </c>
    </row>
    <row r="23" spans="1:11" ht="13.5" thickBot="1" x14ac:dyDescent="0.25">
      <c r="A23" s="149" t="s">
        <v>1</v>
      </c>
      <c r="B23" s="150"/>
      <c r="C23" s="151">
        <f>SUM(C3:C22)</f>
        <v>1205</v>
      </c>
      <c r="D23" s="151">
        <f t="shared" ref="D23:J23" si="2">SUM(D3:D22)</f>
        <v>1607</v>
      </c>
      <c r="E23" s="151">
        <f t="shared" si="2"/>
        <v>903</v>
      </c>
      <c r="F23" s="147">
        <f t="shared" si="2"/>
        <v>3715</v>
      </c>
      <c r="G23" s="151">
        <f t="shared" si="2"/>
        <v>11</v>
      </c>
      <c r="H23" s="151">
        <f t="shared" si="2"/>
        <v>5</v>
      </c>
      <c r="I23" s="151">
        <f t="shared" si="2"/>
        <v>2</v>
      </c>
      <c r="J23" s="148">
        <f t="shared" si="2"/>
        <v>18</v>
      </c>
      <c r="K23" s="158">
        <f>SUM(F23,J23)</f>
        <v>3733</v>
      </c>
    </row>
    <row r="24" spans="1:11" x14ac:dyDescent="0.2">
      <c r="A24" s="4"/>
      <c r="B24" s="11"/>
      <c r="C24" s="11"/>
      <c r="F24" s="2"/>
      <c r="G24" s="2"/>
      <c r="H24" s="112"/>
      <c r="I24" s="112"/>
      <c r="J24" s="2"/>
      <c r="K24" s="5"/>
    </row>
  </sheetData>
  <mergeCells count="21">
    <mergeCell ref="A23:B23"/>
    <mergeCell ref="H24:I24"/>
    <mergeCell ref="A8:A10"/>
    <mergeCell ref="K8:K10"/>
    <mergeCell ref="A15:A20"/>
    <mergeCell ref="K15:K20"/>
    <mergeCell ref="A11:A12"/>
    <mergeCell ref="K11:K12"/>
    <mergeCell ref="A13:A14"/>
    <mergeCell ref="K13:K14"/>
    <mergeCell ref="A3:A4"/>
    <mergeCell ref="K3:K4"/>
    <mergeCell ref="A5:A6"/>
    <mergeCell ref="K5:K6"/>
    <mergeCell ref="J1:J2"/>
    <mergeCell ref="K1:K2"/>
    <mergeCell ref="A1:A2"/>
    <mergeCell ref="B1:B2"/>
    <mergeCell ref="F1:F2"/>
    <mergeCell ref="C1:E1"/>
    <mergeCell ref="G1:I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&amp;C&amp;"Arial,Pogrubiony"STUDIA  NIESTACJONARNE
&amp;"Arial,Normalny"Polacy i cudzoziemcy</oddHeader>
    <oddFooter>&amp;CStan według GUS na dzień 30 XI 2015</oddFooter>
  </headerFooter>
  <rowBreaks count="1" manualBreakCount="1">
    <brk id="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A18" sqref="A18"/>
    </sheetView>
  </sheetViews>
  <sheetFormatPr defaultRowHeight="12.75" x14ac:dyDescent="0.2"/>
  <cols>
    <col min="1" max="1" width="44.140625" style="26" customWidth="1"/>
    <col min="2" max="2" width="9" style="26" bestFit="1" customWidth="1"/>
    <col min="3" max="3" width="11.28515625" style="26" customWidth="1"/>
    <col min="4" max="4" width="8.5703125" style="26" customWidth="1"/>
    <col min="5" max="5" width="7" style="26" bestFit="1" customWidth="1"/>
    <col min="6" max="6" width="12.5703125" style="26" bestFit="1" customWidth="1"/>
    <col min="7" max="7" width="9.28515625" style="26" bestFit="1" customWidth="1"/>
    <col min="8" max="16384" width="9.140625" style="26"/>
  </cols>
  <sheetData>
    <row r="1" spans="1:5" ht="22.5" customHeight="1" x14ac:dyDescent="0.2">
      <c r="A1" s="152" t="s">
        <v>53</v>
      </c>
    </row>
    <row r="2" spans="1:5" x14ac:dyDescent="0.2">
      <c r="A2" s="117" t="s">
        <v>54</v>
      </c>
      <c r="B2" s="119" t="s">
        <v>55</v>
      </c>
      <c r="C2" s="120"/>
      <c r="D2" s="121"/>
    </row>
    <row r="3" spans="1:5" x14ac:dyDescent="0.2">
      <c r="A3" s="118"/>
      <c r="B3" s="27" t="s">
        <v>33</v>
      </c>
      <c r="C3" s="27" t="s">
        <v>56</v>
      </c>
      <c r="D3" s="28" t="s">
        <v>57</v>
      </c>
      <c r="E3" s="29"/>
    </row>
    <row r="4" spans="1:5" x14ac:dyDescent="0.2">
      <c r="A4" s="30" t="s">
        <v>58</v>
      </c>
      <c r="B4" s="31">
        <v>769</v>
      </c>
      <c r="C4" s="31">
        <v>6</v>
      </c>
      <c r="D4" s="153">
        <f t="shared" ref="D4:D16" si="0">SUM(B4:C4)</f>
        <v>775</v>
      </c>
    </row>
    <row r="5" spans="1:5" x14ac:dyDescent="0.2">
      <c r="A5" s="30" t="s">
        <v>59</v>
      </c>
      <c r="B5" s="31">
        <v>51</v>
      </c>
      <c r="C5" s="31">
        <v>0</v>
      </c>
      <c r="D5" s="32">
        <f t="shared" si="0"/>
        <v>51</v>
      </c>
    </row>
    <row r="6" spans="1:5" x14ac:dyDescent="0.2">
      <c r="A6" s="30" t="s">
        <v>60</v>
      </c>
      <c r="B6" s="31">
        <v>43</v>
      </c>
      <c r="C6" s="31">
        <v>0</v>
      </c>
      <c r="D6" s="32">
        <f t="shared" si="0"/>
        <v>43</v>
      </c>
    </row>
    <row r="7" spans="1:5" x14ac:dyDescent="0.2">
      <c r="A7" s="30" t="s">
        <v>61</v>
      </c>
      <c r="B7" s="31">
        <v>194</v>
      </c>
      <c r="C7" s="31">
        <v>0</v>
      </c>
      <c r="D7" s="32">
        <f t="shared" si="0"/>
        <v>194</v>
      </c>
    </row>
    <row r="8" spans="1:5" x14ac:dyDescent="0.2">
      <c r="A8" s="30" t="s">
        <v>62</v>
      </c>
      <c r="B8" s="31">
        <v>19</v>
      </c>
      <c r="C8" s="31">
        <v>0</v>
      </c>
      <c r="D8" s="32">
        <f t="shared" si="0"/>
        <v>19</v>
      </c>
    </row>
    <row r="9" spans="1:5" x14ac:dyDescent="0.2">
      <c r="A9" s="30" t="s">
        <v>63</v>
      </c>
      <c r="B9" s="31">
        <v>15</v>
      </c>
      <c r="C9" s="31">
        <v>2</v>
      </c>
      <c r="D9" s="32">
        <f t="shared" si="0"/>
        <v>17</v>
      </c>
    </row>
    <row r="10" spans="1:5" x14ac:dyDescent="0.2">
      <c r="A10" s="30" t="s">
        <v>64</v>
      </c>
      <c r="B10" s="31">
        <v>33</v>
      </c>
      <c r="C10" s="31">
        <v>0</v>
      </c>
      <c r="D10" s="32">
        <f t="shared" si="0"/>
        <v>33</v>
      </c>
    </row>
    <row r="11" spans="1:5" x14ac:dyDescent="0.2">
      <c r="A11" s="30" t="s">
        <v>65</v>
      </c>
      <c r="B11" s="31">
        <v>206</v>
      </c>
      <c r="C11" s="31">
        <v>2</v>
      </c>
      <c r="D11" s="32">
        <f t="shared" si="0"/>
        <v>208</v>
      </c>
    </row>
    <row r="12" spans="1:5" x14ac:dyDescent="0.2">
      <c r="A12" s="30" t="s">
        <v>66</v>
      </c>
      <c r="B12" s="31">
        <v>30</v>
      </c>
      <c r="C12" s="31">
        <v>0</v>
      </c>
      <c r="D12" s="32">
        <f t="shared" si="0"/>
        <v>30</v>
      </c>
    </row>
    <row r="13" spans="1:5" x14ac:dyDescent="0.2">
      <c r="A13" s="30" t="s">
        <v>67</v>
      </c>
      <c r="B13" s="31">
        <v>12</v>
      </c>
      <c r="C13" s="31">
        <v>1</v>
      </c>
      <c r="D13" s="32">
        <f t="shared" si="0"/>
        <v>13</v>
      </c>
    </row>
    <row r="14" spans="1:5" x14ac:dyDescent="0.2">
      <c r="A14" s="30" t="s">
        <v>68</v>
      </c>
      <c r="B14" s="31">
        <v>43</v>
      </c>
      <c r="C14" s="31">
        <v>0</v>
      </c>
      <c r="D14" s="32">
        <f t="shared" si="0"/>
        <v>43</v>
      </c>
    </row>
    <row r="15" spans="1:5" x14ac:dyDescent="0.2">
      <c r="A15" s="30" t="s">
        <v>69</v>
      </c>
      <c r="B15" s="31">
        <v>106</v>
      </c>
      <c r="C15" s="31">
        <v>1</v>
      </c>
      <c r="D15" s="32">
        <f t="shared" si="0"/>
        <v>107</v>
      </c>
    </row>
    <row r="16" spans="1:5" ht="38.25" x14ac:dyDescent="0.2">
      <c r="A16" s="33" t="s">
        <v>70</v>
      </c>
      <c r="B16" s="31">
        <v>17</v>
      </c>
      <c r="C16" s="31">
        <v>0</v>
      </c>
      <c r="D16" s="32">
        <f t="shared" si="0"/>
        <v>17</v>
      </c>
    </row>
    <row r="17" spans="1:9" ht="34.5" customHeight="1" x14ac:dyDescent="0.2"/>
    <row r="18" spans="1:9" ht="22.5" customHeight="1" x14ac:dyDescent="0.2">
      <c r="A18" s="152" t="s">
        <v>71</v>
      </c>
      <c r="I18" s="34"/>
    </row>
    <row r="19" spans="1:9" ht="12.75" customHeight="1" x14ac:dyDescent="0.2">
      <c r="A19" s="122" t="s">
        <v>72</v>
      </c>
      <c r="B19" s="125" t="s">
        <v>73</v>
      </c>
      <c r="C19" s="126"/>
      <c r="D19" s="126"/>
      <c r="E19" s="126"/>
      <c r="F19" s="126"/>
      <c r="G19" s="127"/>
    </row>
    <row r="20" spans="1:9" x14ac:dyDescent="0.2">
      <c r="A20" s="123"/>
      <c r="B20" s="156" t="s">
        <v>74</v>
      </c>
      <c r="C20" s="156"/>
      <c r="D20" s="128" t="s">
        <v>57</v>
      </c>
      <c r="E20" s="156" t="s">
        <v>75</v>
      </c>
      <c r="F20" s="156"/>
      <c r="G20" s="128" t="s">
        <v>57</v>
      </c>
    </row>
    <row r="21" spans="1:9" x14ac:dyDescent="0.2">
      <c r="A21" s="124"/>
      <c r="B21" s="35" t="s">
        <v>33</v>
      </c>
      <c r="C21" s="35" t="s">
        <v>56</v>
      </c>
      <c r="D21" s="128"/>
      <c r="E21" s="35" t="s">
        <v>33</v>
      </c>
      <c r="F21" s="35" t="s">
        <v>56</v>
      </c>
      <c r="G21" s="128"/>
    </row>
    <row r="22" spans="1:9" x14ac:dyDescent="0.2">
      <c r="A22" s="154" t="s">
        <v>76</v>
      </c>
      <c r="B22" s="31">
        <v>636</v>
      </c>
      <c r="C22" s="31">
        <f>SUM(C23:C32)</f>
        <v>23</v>
      </c>
      <c r="D22" s="153">
        <f>SUM(B22:C22)</f>
        <v>659</v>
      </c>
      <c r="E22" s="35">
        <v>128</v>
      </c>
      <c r="F22" s="35">
        <v>13</v>
      </c>
      <c r="G22" s="155">
        <f>SUM(E22:F22)</f>
        <v>141</v>
      </c>
    </row>
    <row r="23" spans="1:9" x14ac:dyDescent="0.2">
      <c r="A23" s="30" t="s">
        <v>77</v>
      </c>
      <c r="B23" s="35">
        <v>226</v>
      </c>
      <c r="C23" s="35">
        <v>12</v>
      </c>
      <c r="D23" s="32">
        <f t="shared" ref="D23:D32" si="1">SUM(B23:C23)</f>
        <v>238</v>
      </c>
      <c r="E23" s="35">
        <v>128</v>
      </c>
      <c r="F23" s="35">
        <v>13</v>
      </c>
      <c r="G23" s="36">
        <f t="shared" ref="G23:G32" si="2">SUM(E23:F23)</f>
        <v>141</v>
      </c>
    </row>
    <row r="24" spans="1:9" x14ac:dyDescent="0.2">
      <c r="A24" s="30" t="s">
        <v>78</v>
      </c>
      <c r="B24" s="35">
        <v>116</v>
      </c>
      <c r="C24" s="35">
        <v>1</v>
      </c>
      <c r="D24" s="32">
        <f t="shared" si="1"/>
        <v>117</v>
      </c>
      <c r="E24" s="35">
        <v>0</v>
      </c>
      <c r="F24" s="31">
        <v>0</v>
      </c>
      <c r="G24" s="36">
        <f t="shared" si="2"/>
        <v>0</v>
      </c>
    </row>
    <row r="25" spans="1:9" x14ac:dyDescent="0.2">
      <c r="A25" s="30" t="s">
        <v>79</v>
      </c>
      <c r="B25" s="35">
        <v>55</v>
      </c>
      <c r="C25" s="35">
        <v>2</v>
      </c>
      <c r="D25" s="32">
        <f t="shared" si="1"/>
        <v>57</v>
      </c>
      <c r="E25" s="35">
        <v>0</v>
      </c>
      <c r="F25" s="31">
        <v>0</v>
      </c>
      <c r="G25" s="36">
        <f t="shared" si="2"/>
        <v>0</v>
      </c>
    </row>
    <row r="26" spans="1:9" x14ac:dyDescent="0.2">
      <c r="A26" s="30" t="s">
        <v>80</v>
      </c>
      <c r="B26" s="35">
        <v>35</v>
      </c>
      <c r="C26" s="35">
        <v>1</v>
      </c>
      <c r="D26" s="32">
        <f t="shared" si="1"/>
        <v>36</v>
      </c>
      <c r="E26" s="35">
        <v>0</v>
      </c>
      <c r="F26" s="31">
        <v>0</v>
      </c>
      <c r="G26" s="36">
        <f t="shared" si="2"/>
        <v>0</v>
      </c>
    </row>
    <row r="27" spans="1:9" x14ac:dyDescent="0.2">
      <c r="A27" s="30" t="s">
        <v>81</v>
      </c>
      <c r="B27" s="35">
        <v>56</v>
      </c>
      <c r="C27" s="35">
        <v>1</v>
      </c>
      <c r="D27" s="32">
        <f t="shared" si="1"/>
        <v>57</v>
      </c>
      <c r="E27" s="35">
        <v>0</v>
      </c>
      <c r="F27" s="31">
        <v>0</v>
      </c>
      <c r="G27" s="36">
        <f t="shared" si="2"/>
        <v>0</v>
      </c>
    </row>
    <row r="28" spans="1:9" x14ac:dyDescent="0.2">
      <c r="A28" s="30" t="s">
        <v>82</v>
      </c>
      <c r="B28" s="35">
        <v>4</v>
      </c>
      <c r="C28" s="31">
        <v>0</v>
      </c>
      <c r="D28" s="32">
        <f t="shared" si="1"/>
        <v>4</v>
      </c>
      <c r="E28" s="35">
        <v>0</v>
      </c>
      <c r="F28" s="31">
        <v>0</v>
      </c>
      <c r="G28" s="36">
        <f t="shared" si="2"/>
        <v>0</v>
      </c>
    </row>
    <row r="29" spans="1:9" x14ac:dyDescent="0.2">
      <c r="A29" s="30" t="s">
        <v>83</v>
      </c>
      <c r="B29" s="35">
        <v>2</v>
      </c>
      <c r="C29" s="31">
        <v>0</v>
      </c>
      <c r="D29" s="32">
        <f t="shared" si="1"/>
        <v>2</v>
      </c>
      <c r="E29" s="35">
        <v>0</v>
      </c>
      <c r="F29" s="31">
        <v>0</v>
      </c>
      <c r="G29" s="36">
        <f t="shared" si="2"/>
        <v>0</v>
      </c>
    </row>
    <row r="30" spans="1:9" x14ac:dyDescent="0.2">
      <c r="A30" s="30" t="s">
        <v>84</v>
      </c>
      <c r="B30" s="35">
        <v>48</v>
      </c>
      <c r="C30" s="35">
        <v>1</v>
      </c>
      <c r="D30" s="32">
        <f t="shared" si="1"/>
        <v>49</v>
      </c>
      <c r="E30" s="35">
        <v>0</v>
      </c>
      <c r="F30" s="31">
        <v>0</v>
      </c>
      <c r="G30" s="36">
        <f t="shared" si="2"/>
        <v>0</v>
      </c>
    </row>
    <row r="31" spans="1:9" x14ac:dyDescent="0.2">
      <c r="A31" s="30" t="s">
        <v>85</v>
      </c>
      <c r="B31" s="35">
        <v>32</v>
      </c>
      <c r="C31" s="31">
        <v>0</v>
      </c>
      <c r="D31" s="32">
        <f t="shared" si="1"/>
        <v>32</v>
      </c>
      <c r="E31" s="35">
        <v>0</v>
      </c>
      <c r="F31" s="31">
        <v>0</v>
      </c>
      <c r="G31" s="36">
        <f t="shared" si="2"/>
        <v>0</v>
      </c>
    </row>
    <row r="32" spans="1:9" x14ac:dyDescent="0.2">
      <c r="A32" s="30" t="s">
        <v>86</v>
      </c>
      <c r="B32" s="35">
        <v>62</v>
      </c>
      <c r="C32" s="35">
        <v>5</v>
      </c>
      <c r="D32" s="32">
        <f t="shared" si="1"/>
        <v>67</v>
      </c>
      <c r="E32" s="35">
        <v>0</v>
      </c>
      <c r="F32" s="31">
        <v>0</v>
      </c>
      <c r="G32" s="36">
        <f t="shared" si="2"/>
        <v>0</v>
      </c>
    </row>
    <row r="33" spans="2:5" x14ac:dyDescent="0.2">
      <c r="B33" s="34"/>
      <c r="C33" s="34"/>
      <c r="D33" s="34"/>
      <c r="E33" s="34"/>
    </row>
  </sheetData>
  <mergeCells count="8">
    <mergeCell ref="A2:A3"/>
    <mergeCell ref="B2:D2"/>
    <mergeCell ref="A19:A21"/>
    <mergeCell ref="B19:G19"/>
    <mergeCell ref="B20:C20"/>
    <mergeCell ref="D20:D21"/>
    <mergeCell ref="E20:F20"/>
    <mergeCell ref="G20:G21"/>
  </mergeCells>
  <printOptions verticalCentered="1"/>
  <pageMargins left="0.75" right="0.55118110236220474" top="0.55118110236220474" bottom="0.4724409448818898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stacjonarne</vt:lpstr>
      <vt:lpstr>niestacjonarne</vt:lpstr>
      <vt:lpstr>droktoranckie i podyplomowe</vt:lpstr>
      <vt:lpstr>'droktoranckie i podyplomowe'!Obszar_wydruku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Korzeniewska</dc:creator>
  <cp:lastModifiedBy>Joanna Korzeniewska</cp:lastModifiedBy>
  <cp:lastPrinted>2016-01-18T13:12:16Z</cp:lastPrinted>
  <dcterms:created xsi:type="dcterms:W3CDTF">2015-07-21T09:30:10Z</dcterms:created>
  <dcterms:modified xsi:type="dcterms:W3CDTF">2016-02-03T11:42:59Z</dcterms:modified>
</cp:coreProperties>
</file>